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7800"/>
  </bookViews>
  <sheets>
    <sheet name="جدول 03-11 Table " sheetId="1" r:id="rId1"/>
  </sheets>
  <definedNames>
    <definedName name="_xlnm.Print_Area" localSheetId="0">'جدول 03-11 Table 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E21" i="1" s="1"/>
  <c r="B21" i="1"/>
  <c r="H21" i="1" s="1"/>
  <c r="H20" i="1"/>
  <c r="G20" i="1"/>
  <c r="E20" i="1"/>
  <c r="H19" i="1"/>
  <c r="I19" i="1" s="1"/>
  <c r="G19" i="1"/>
  <c r="E19" i="1"/>
  <c r="H18" i="1"/>
  <c r="G18" i="1"/>
  <c r="E18" i="1"/>
  <c r="H17" i="1"/>
  <c r="G17" i="1"/>
  <c r="E17" i="1"/>
  <c r="H16" i="1"/>
  <c r="I16" i="1" s="1"/>
  <c r="G16" i="1"/>
  <c r="E16" i="1"/>
  <c r="C16" i="1"/>
  <c r="H15" i="1"/>
  <c r="G15" i="1"/>
  <c r="E15" i="1"/>
  <c r="H14" i="1"/>
  <c r="I14" i="1" s="1"/>
  <c r="G14" i="1"/>
  <c r="E14" i="1"/>
  <c r="C14" i="1"/>
  <c r="H13" i="1"/>
  <c r="I13" i="1" s="1"/>
  <c r="G13" i="1"/>
  <c r="E13" i="1"/>
  <c r="C13" i="1"/>
  <c r="H12" i="1"/>
  <c r="G12" i="1"/>
  <c r="E12" i="1"/>
  <c r="H11" i="1"/>
  <c r="I11" i="1" s="1"/>
  <c r="G11" i="1"/>
  <c r="E11" i="1"/>
  <c r="H10" i="1"/>
  <c r="G10" i="1"/>
  <c r="E10" i="1"/>
  <c r="H9" i="1"/>
  <c r="I9" i="1" s="1"/>
  <c r="G9" i="1"/>
  <c r="E9" i="1"/>
  <c r="I17" i="1" l="1"/>
  <c r="I15" i="1"/>
  <c r="I18" i="1"/>
  <c r="I10" i="1"/>
  <c r="I21" i="1"/>
  <c r="I20" i="1"/>
  <c r="I12" i="1"/>
  <c r="C18" i="1"/>
  <c r="C21" i="1"/>
  <c r="C15" i="1"/>
  <c r="C12" i="1"/>
  <c r="C20" i="1"/>
  <c r="C10" i="1"/>
  <c r="C9" i="1"/>
  <c r="C17" i="1"/>
  <c r="C11" i="1"/>
  <c r="C19" i="1"/>
</calcChain>
</file>

<file path=xl/sharedStrings.xml><?xml version="1.0" encoding="utf-8"?>
<sst xmlns="http://schemas.openxmlformats.org/spreadsheetml/2006/main" count="49" uniqueCount="44">
  <si>
    <t>حركة المسافرين في مطار دبي الدولي حسب النوع والشهر</t>
  </si>
  <si>
    <t>Passengers' Movement at Dubai International Airport by Type and Month</t>
  </si>
  <si>
    <t>( 2015 )</t>
  </si>
  <si>
    <t xml:space="preserve"> </t>
  </si>
  <si>
    <t>جدول ( 03 - 11 )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</si>
  <si>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</si>
  <si>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</si>
  <si>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</si>
  <si>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</si>
  <si>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</si>
  <si>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</si>
  <si>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</si>
  <si>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</si>
  <si>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</si>
  <si>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</si>
  <si>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</si>
  <si>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</si>
  <si>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</si>
  <si>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</si>
  <si>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</si>
  <si>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</si>
  <si>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</si>
  <si>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</si>
  <si>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</si>
  <si>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</si>
  <si>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</si>
  <si>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</si>
  <si>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</si>
  <si>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</si>
  <si>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</si>
  <si>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</si>
  <si>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</si>
  <si>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</si>
  <si>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</si>
  <si>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</si>
  <si>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</si>
  <si>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</si>
  <si>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</si>
  <si>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</si>
  <si>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</si>
  <si>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مع شركة
  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</si>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</sst>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4"/>
      <name val="WinSoft Pro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  <family val="2"/>
    </font>
    <font>
      <sz val="11"/>
      <color indexed="8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right" vertical="center" indent="1"/>
    </xf>
    <xf numFmtId="3" fontId="12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center" vertical="center"/>
    </xf>
    <xf numFmtId="4" fontId="12" fillId="2" borderId="0" xfId="1" applyNumberFormat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4" fontId="14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right" vertical="center" indent="1"/>
    </xf>
    <xf numFmtId="3" fontId="13" fillId="0" borderId="7" xfId="1" applyNumberFormat="1" applyFont="1" applyBorder="1" applyAlignment="1">
      <alignment horizontal="center" vertical="center"/>
    </xf>
    <xf numFmtId="4" fontId="13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horizontal="right" vertical="center" indent="2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top" wrapText="1" readingOrder="2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800100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8250" y="66675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361950</xdr:colOff>
      <xdr:row>0</xdr:row>
      <xdr:rowOff>38100</xdr:rowOff>
    </xdr:from>
    <xdr:to>
      <xdr:col>9</xdr:col>
      <xdr:colOff>1285875</xdr:colOff>
      <xdr:row>0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5" y="38100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107"/>
  <sheetViews>
    <sheetView rightToLeft="1" tabSelected="1" view="pageBreakPreview" zoomScaleNormal="75" workbookViewId="0">
      <selection activeCell="F9" sqref="F9"/>
    </sheetView>
  </sheetViews>
  <sheetFormatPr defaultRowHeight="12.75"/>
  <cols>
    <col min="1" max="1" width="15.28515625" style="1" customWidth="1"/>
    <col min="2" max="2" width="18.85546875" style="1" customWidth="1"/>
    <col min="3" max="3" width="8.28515625" style="1" customWidth="1"/>
    <col min="4" max="4" width="15.85546875" style="1" customWidth="1"/>
    <col min="5" max="5" width="8.28515625" style="1" customWidth="1"/>
    <col min="6" max="6" width="17.85546875" style="1" customWidth="1"/>
    <col min="7" max="7" width="8.28515625" style="1" customWidth="1"/>
    <col min="8" max="8" width="18.85546875" style="1" customWidth="1"/>
    <col min="9" max="9" width="8.28515625" style="1" customWidth="1"/>
    <col min="10" max="10" width="19.7109375" style="1" customWidth="1"/>
    <col min="11" max="24" width="9.140625" style="1"/>
    <col min="25" max="16384" width="9.140625" style="2"/>
  </cols>
  <sheetData>
    <row r="1" spans="1:24" ht="64.5" customHeight="1"/>
    <row r="2" spans="1:24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6" customFormat="1" ht="24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4" customFormat="1" ht="24.9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20" customFormat="1" ht="1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5" customFormat="1" ht="21.7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9" customFormat="1" ht="22.9" customHeight="1">
      <c r="A9" s="26" t="s">
        <v>16</v>
      </c>
      <c r="B9" s="27">
        <v>3409473</v>
      </c>
      <c r="C9" s="28">
        <f>SUM(B9/$B$21*100)</f>
        <v>8.8069683238001897</v>
      </c>
      <c r="D9" s="27">
        <v>3435491</v>
      </c>
      <c r="E9" s="28">
        <f>SUM(D9/$D$21*100)</f>
        <v>8.8680495559936254</v>
      </c>
      <c r="F9" s="27">
        <v>50698</v>
      </c>
      <c r="G9" s="28">
        <f>SUM(F9/$F$21*100)</f>
        <v>9.0310398574927628</v>
      </c>
      <c r="H9" s="29">
        <f>SUM(B9,D9,F9)</f>
        <v>6895662</v>
      </c>
      <c r="I9" s="30">
        <f>SUM(H9/$H$21*100)</f>
        <v>8.8389120078557362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9" customFormat="1" ht="22.9" customHeight="1">
      <c r="A10" s="32" t="s">
        <v>18</v>
      </c>
      <c r="B10" s="33">
        <v>2966318</v>
      </c>
      <c r="C10" s="34">
        <f t="shared" ref="C10:C20" si="0">SUM(B10/$B$21*100)</f>
        <v>7.6622600220967669</v>
      </c>
      <c r="D10" s="33">
        <v>2965523</v>
      </c>
      <c r="E10" s="34">
        <f t="shared" ref="E10:E20" si="1">SUM(D10/$D$21*100)</f>
        <v>7.6549188815918559</v>
      </c>
      <c r="F10" s="33">
        <v>41886</v>
      </c>
      <c r="G10" s="34">
        <f t="shared" ref="G10:G20" si="2">SUM(F10/$F$21*100)</f>
        <v>7.4613226452905819</v>
      </c>
      <c r="H10" s="35">
        <f t="shared" ref="H10:H20" si="3">SUM(B10,D10,F10)</f>
        <v>5973727</v>
      </c>
      <c r="I10" s="36">
        <f t="shared" ref="I10:I20" si="4">SUM(H10/$H$21*100)</f>
        <v>7.6571687115685236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9" customFormat="1" ht="22.9" customHeight="1">
      <c r="A11" s="26" t="s">
        <v>20</v>
      </c>
      <c r="B11" s="27">
        <v>3306193</v>
      </c>
      <c r="C11" s="28">
        <f t="shared" si="0"/>
        <v>8.5401870093618335</v>
      </c>
      <c r="D11" s="27">
        <v>3388954</v>
      </c>
      <c r="E11" s="28">
        <f t="shared" si="1"/>
        <v>8.7479233725202086</v>
      </c>
      <c r="F11" s="27">
        <v>41785</v>
      </c>
      <c r="G11" s="28">
        <f t="shared" si="2"/>
        <v>7.4433311066577605</v>
      </c>
      <c r="H11" s="29">
        <f t="shared" si="3"/>
        <v>6736932</v>
      </c>
      <c r="I11" s="30">
        <f t="shared" si="4"/>
        <v>8.6354506863746465</v>
      </c>
      <c r="J11" s="3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9" customFormat="1" ht="22.9" customHeight="1">
      <c r="A12" s="32" t="s">
        <v>22</v>
      </c>
      <c r="B12" s="33">
        <v>3257823</v>
      </c>
      <c r="C12" s="34">
        <f t="shared" si="0"/>
        <v>8.4152430494530108</v>
      </c>
      <c r="D12" s="33">
        <v>3210302</v>
      </c>
      <c r="E12" s="34">
        <f t="shared" si="1"/>
        <v>8.2867680997288158</v>
      </c>
      <c r="F12" s="33">
        <v>42528</v>
      </c>
      <c r="G12" s="34">
        <f t="shared" si="2"/>
        <v>7.575684702738811</v>
      </c>
      <c r="H12" s="35">
        <f t="shared" si="3"/>
        <v>6510653</v>
      </c>
      <c r="I12" s="36">
        <f t="shared" si="4"/>
        <v>8.3454045428389598</v>
      </c>
      <c r="J12" s="37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9" customFormat="1" ht="22.9" customHeight="1">
      <c r="A13" s="26" t="s">
        <v>24</v>
      </c>
      <c r="B13" s="27">
        <v>3103259</v>
      </c>
      <c r="C13" s="28">
        <f t="shared" si="0"/>
        <v>8.015990657074525</v>
      </c>
      <c r="D13" s="27">
        <v>3127876</v>
      </c>
      <c r="E13" s="28">
        <f t="shared" si="1"/>
        <v>8.0740014667490385</v>
      </c>
      <c r="F13" s="27">
        <v>36505</v>
      </c>
      <c r="G13" s="28">
        <f t="shared" si="2"/>
        <v>6.502783344466712</v>
      </c>
      <c r="H13" s="29">
        <f t="shared" si="3"/>
        <v>6267640</v>
      </c>
      <c r="I13" s="30">
        <f t="shared" si="4"/>
        <v>8.0339086308054153</v>
      </c>
      <c r="J13" s="3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9" customFormat="1" ht="22.9" customHeight="1">
      <c r="A14" s="32" t="s">
        <v>26</v>
      </c>
      <c r="B14" s="33">
        <v>2838753</v>
      </c>
      <c r="C14" s="34">
        <f t="shared" si="0"/>
        <v>7.3327484189177508</v>
      </c>
      <c r="D14" s="33">
        <v>3030928</v>
      </c>
      <c r="E14" s="34">
        <f t="shared" si="1"/>
        <v>7.8237491248408588</v>
      </c>
      <c r="F14" s="33">
        <v>44990</v>
      </c>
      <c r="G14" s="34">
        <f t="shared" si="2"/>
        <v>8.0142507236695604</v>
      </c>
      <c r="H14" s="35">
        <f t="shared" si="3"/>
        <v>5914671</v>
      </c>
      <c r="I14" s="36">
        <f t="shared" si="4"/>
        <v>7.5814702815213533</v>
      </c>
      <c r="J14" s="37" t="s">
        <v>27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9" customFormat="1" ht="22.9" customHeight="1">
      <c r="A15" s="26" t="s">
        <v>28</v>
      </c>
      <c r="B15" s="27">
        <v>3141579</v>
      </c>
      <c r="C15" s="28">
        <f t="shared" si="0"/>
        <v>8.1149745839652851</v>
      </c>
      <c r="D15" s="27">
        <v>3491531</v>
      </c>
      <c r="E15" s="28">
        <f t="shared" si="1"/>
        <v>9.0127058793889958</v>
      </c>
      <c r="F15" s="27">
        <v>49566</v>
      </c>
      <c r="G15" s="38">
        <f t="shared" si="2"/>
        <v>8.8293921175684709</v>
      </c>
      <c r="H15" s="29">
        <f t="shared" si="3"/>
        <v>6682676</v>
      </c>
      <c r="I15" s="30">
        <f t="shared" si="4"/>
        <v>8.5659049328417414</v>
      </c>
      <c r="J15" s="31" t="s">
        <v>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9" customFormat="1" ht="22.9" customHeight="1">
      <c r="A16" s="32" t="s">
        <v>30</v>
      </c>
      <c r="B16" s="33">
        <v>3776097</v>
      </c>
      <c r="C16" s="34">
        <f t="shared" si="0"/>
        <v>9.7539903282991016</v>
      </c>
      <c r="D16" s="33">
        <v>3457884</v>
      </c>
      <c r="E16" s="34">
        <f t="shared" si="1"/>
        <v>8.9258527153403868</v>
      </c>
      <c r="F16" s="33">
        <v>48268</v>
      </c>
      <c r="G16" s="34">
        <f t="shared" si="2"/>
        <v>8.5981741260298374</v>
      </c>
      <c r="H16" s="35">
        <f t="shared" si="3"/>
        <v>7282249</v>
      </c>
      <c r="I16" s="36">
        <f t="shared" si="4"/>
        <v>9.334442165276581</v>
      </c>
      <c r="J16" s="37" t="s">
        <v>31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9" customFormat="1" ht="22.9" customHeight="1">
      <c r="A17" s="26" t="s">
        <v>32</v>
      </c>
      <c r="B17" s="27">
        <v>3226242</v>
      </c>
      <c r="C17" s="28">
        <f t="shared" si="0"/>
        <v>8.3336665516675961</v>
      </c>
      <c r="D17" s="27">
        <v>3155538</v>
      </c>
      <c r="E17" s="28">
        <f t="shared" si="1"/>
        <v>8.1454055213129699</v>
      </c>
      <c r="F17" s="27">
        <v>50874</v>
      </c>
      <c r="G17" s="28">
        <f t="shared" si="2"/>
        <v>9.0623914495657978</v>
      </c>
      <c r="H17" s="29">
        <f t="shared" si="3"/>
        <v>6432654</v>
      </c>
      <c r="I17" s="30">
        <f t="shared" si="4"/>
        <v>8.245424831289764</v>
      </c>
      <c r="J17" s="3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9" customFormat="1" ht="22.9" customHeight="1">
      <c r="A18" s="32" t="s">
        <v>34</v>
      </c>
      <c r="B18" s="33">
        <v>3171165</v>
      </c>
      <c r="C18" s="34">
        <f t="shared" si="0"/>
        <v>8.191397821465026</v>
      </c>
      <c r="D18" s="33">
        <v>3032056</v>
      </c>
      <c r="E18" s="34">
        <f t="shared" si="1"/>
        <v>7.8266608367036365</v>
      </c>
      <c r="F18" s="33">
        <v>47589</v>
      </c>
      <c r="G18" s="34">
        <f t="shared" si="2"/>
        <v>8.477221108884434</v>
      </c>
      <c r="H18" s="35">
        <f t="shared" si="3"/>
        <v>6250810</v>
      </c>
      <c r="I18" s="36">
        <f t="shared" si="4"/>
        <v>8.0123358087772747</v>
      </c>
      <c r="J18" s="37" t="s">
        <v>35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9" customFormat="1" ht="22.9" customHeight="1">
      <c r="A19" s="26" t="s">
        <v>36</v>
      </c>
      <c r="B19" s="27">
        <v>2966699</v>
      </c>
      <c r="C19" s="28">
        <f t="shared" si="0"/>
        <v>7.6632441785723771</v>
      </c>
      <c r="D19" s="27">
        <v>3002332</v>
      </c>
      <c r="E19" s="28">
        <f t="shared" si="1"/>
        <v>7.7499341315536725</v>
      </c>
      <c r="F19" s="27">
        <v>44880</v>
      </c>
      <c r="G19" s="28">
        <f t="shared" si="2"/>
        <v>7.9946559786239142</v>
      </c>
      <c r="H19" s="29">
        <f t="shared" si="3"/>
        <v>6013911</v>
      </c>
      <c r="I19" s="30">
        <f t="shared" si="4"/>
        <v>7.7086768684537761</v>
      </c>
      <c r="J19" s="31" t="s">
        <v>37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9" customFormat="1" ht="22.5" customHeight="1">
      <c r="A20" s="32" t="s">
        <v>38</v>
      </c>
      <c r="B20" s="33">
        <v>3549755</v>
      </c>
      <c r="C20" s="34">
        <f t="shared" si="0"/>
        <v>9.1693290553265392</v>
      </c>
      <c r="D20" s="33">
        <v>3441682</v>
      </c>
      <c r="E20" s="34">
        <f t="shared" si="1"/>
        <v>8.8840304142759372</v>
      </c>
      <c r="F20" s="33">
        <v>61806</v>
      </c>
      <c r="G20" s="34">
        <f t="shared" si="2"/>
        <v>11.009752839011357</v>
      </c>
      <c r="H20" s="35">
        <f t="shared" si="3"/>
        <v>7053243</v>
      </c>
      <c r="I20" s="36">
        <f t="shared" si="4"/>
        <v>9.0409005323962255</v>
      </c>
      <c r="J20" s="37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43" customFormat="1" ht="22.5" customHeight="1">
      <c r="A21" s="39" t="s">
        <v>10</v>
      </c>
      <c r="B21" s="40">
        <f>SUM(B9:B20)</f>
        <v>38713356</v>
      </c>
      <c r="C21" s="41">
        <f>SUM(B21/$B$21*100)</f>
        <v>100</v>
      </c>
      <c r="D21" s="40">
        <f>SUM(D9:D20)</f>
        <v>38740097</v>
      </c>
      <c r="E21" s="41">
        <f>SUM(D21/$D$21*100)</f>
        <v>100</v>
      </c>
      <c r="F21" s="40">
        <f>SUM(F9:F20)</f>
        <v>561375</v>
      </c>
      <c r="G21" s="41">
        <f>SUM(F21/$F$21*100)</f>
        <v>100</v>
      </c>
      <c r="H21" s="40">
        <f>SUM(B21,D21,F21)</f>
        <v>78014828</v>
      </c>
      <c r="I21" s="41">
        <f>SUM(H21/$H$21*100)</f>
        <v>100</v>
      </c>
      <c r="J21" s="42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43" customFormat="1" ht="9" customHeight="1">
      <c r="A22" s="44"/>
      <c r="B22" s="45"/>
      <c r="C22" s="46"/>
      <c r="D22" s="45"/>
      <c r="E22" s="47"/>
      <c r="F22" s="45"/>
      <c r="G22" s="47"/>
      <c r="H22" s="45"/>
      <c r="I22" s="47"/>
      <c r="J22" s="4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s="51" customFormat="1" ht="36.75" customHeight="1">
      <c r="A23" s="48" t="s">
        <v>40</v>
      </c>
      <c r="B23" s="48"/>
      <c r="C23" s="48"/>
      <c r="D23" s="48"/>
      <c r="E23" s="49"/>
      <c r="F23" s="50" t="s">
        <v>41</v>
      </c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 s="55" customFormat="1" ht="15" customHeight="1">
      <c r="A24" s="52" t="s">
        <v>42</v>
      </c>
      <c r="B24" s="53"/>
      <c r="C24" s="53"/>
      <c r="D24" s="53"/>
      <c r="E24" s="53"/>
      <c r="F24" s="53"/>
      <c r="G24" s="53"/>
      <c r="H24" s="53"/>
      <c r="I24" s="53"/>
      <c r="J24" s="54" t="s">
        <v>43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s="9" customFormat="1">
      <c r="A25" s="1"/>
      <c r="B25" s="1"/>
      <c r="C25" s="1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9" customFormat="1">
      <c r="A26" s="1"/>
      <c r="B26" s="56"/>
      <c r="C26" s="56"/>
      <c r="D26" s="56"/>
      <c r="E26" s="56"/>
      <c r="F26" s="56"/>
      <c r="G26" s="56"/>
      <c r="H26" s="56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9" customFormat="1">
      <c r="A27" s="1"/>
      <c r="B27" s="56"/>
      <c r="C27" s="56"/>
      <c r="D27" s="56"/>
      <c r="E27" s="56"/>
      <c r="F27" s="56"/>
      <c r="G27" s="56"/>
      <c r="H27" s="56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31</Topic_Id>
    <Project_Id xmlns="667bc8ee-7384-4122-9de8-16030d351779" xsi:nil="true"/>
    <Title_Ar xmlns="667bc8ee-7384-4122-9de8-16030d351779">حركة المسافرين في مطار دبي الدولي حسب النوع والشهر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F57D0AF6-7341-45AA-A43B-11A97CDA2333}"/>
</file>

<file path=customXml/itemProps2.xml><?xml version="1.0" encoding="utf-8"?>
<ds:datastoreItem xmlns:ds="http://schemas.openxmlformats.org/officeDocument/2006/customXml" ds:itemID="{CFAF7A27-DF83-412F-8FF3-DAF14128965A}"/>
</file>

<file path=customXml/itemProps3.xml><?xml version="1.0" encoding="utf-8"?>
<ds:datastoreItem xmlns:ds="http://schemas.openxmlformats.org/officeDocument/2006/customXml" ds:itemID="{6663CD5C-9564-4943-AFB1-B4EABCD69A20}"/>
</file>

<file path=customXml/itemProps4.xml><?xml version="1.0" encoding="utf-8"?>
<ds:datastoreItem xmlns:ds="http://schemas.openxmlformats.org/officeDocument/2006/customXml" ds:itemID="{0F629E50-AFED-41A5-8384-0D794E06E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 </vt:lpstr>
      <vt:lpstr>'جدول 03-11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International Airport by Type and Month</dc:title>
  <dc:creator>Afaf Kamal Mahmood</dc:creator>
  <cp:lastModifiedBy>Afaf Kamal Mahmood</cp:lastModifiedBy>
  <dcterms:created xsi:type="dcterms:W3CDTF">2019-11-06T07:13:23Z</dcterms:created>
  <dcterms:modified xsi:type="dcterms:W3CDTF">2019-11-06T07:14:14Z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